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4" i="1"/>
  <c r="D74" s="1"/>
  <c r="F74" s="1"/>
  <c r="D21"/>
  <c r="D57"/>
  <c r="F57" s="1"/>
  <c r="D36"/>
  <c r="F36" s="1"/>
  <c r="D34"/>
  <c r="F34" s="1"/>
  <c r="D24"/>
  <c r="F24" s="1"/>
  <c r="D53"/>
  <c r="F53" s="1"/>
  <c r="D55"/>
  <c r="F55" s="1"/>
  <c r="D59"/>
  <c r="F59" s="1"/>
</calcChain>
</file>

<file path=xl/sharedStrings.xml><?xml version="1.0" encoding="utf-8"?>
<sst xmlns="http://schemas.openxmlformats.org/spreadsheetml/2006/main" count="143" uniqueCount="138">
  <si>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</si>
  <si>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</si>
  <si>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</si>
  <si>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</si>
  <si>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</si>
  <si>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</si>
  <si>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</si>
  <si>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</si>
  <si>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</si>
  <si>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</si>
  <si>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</si>
  <si>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</si>
  <si>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</si>
  <si>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</si>
  <si>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</si>
  <si>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</si>
  <si>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</si>
  <si>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</si>
  <si>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</si>
  <si>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</si>
  <si>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</si>
  <si>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</si>
  <si>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</si>
  <si>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</si>
  <si>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</si>
  <si>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</si>
  <si>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</si>
  <si>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</si>
  <si>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</si>
  <si>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</si>
  <si>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</si>
  <si>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</si>
  <si>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</si>
  <si>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</si>
  <si>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</si>
  <si>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</si>
  <si>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</si>
  <si>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</si>
  <si>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</si>
  <si>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</si>
  <si>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</si>
  <si>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</si>
  <si>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</si>
  <si>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</si>
  <si>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</si>
  <si>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</si>
  <si>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</si>
  <si>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</si>
  <si>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</si>
  <si>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</si>
  <si>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</si>
  <si>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</si>
  <si>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</si>
  <si>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</si>
  <si>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</si>
  <si>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</si>
  <si>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</si>
  <si>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</si>
  <si>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</si>
  <si>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</si>
  <si>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</si>
  <si>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Услуги связи</t>
  </si>
  <si>
    <t>Услуги по ведению бухгалтерского учета</t>
  </si>
  <si>
    <t>Услуги по ведению кадрового учета</t>
  </si>
  <si>
    <t>Расходы на концтовары</t>
  </si>
  <si>
    <t>Техническая поддержка сайта</t>
  </si>
  <si>
    <t>Аренда нежилого помещения (офис)</t>
  </si>
  <si>
    <t>Расходы на охрану труда по ТК РФ, 0,2%</t>
  </si>
  <si>
    <t>Расходные материалы на оргтехнику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</si>
  <si>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</si>
  <si>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</si>
  <si>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</si>
  <si>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</si>
  <si>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</si>
  <si>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</si>
  <si>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</si>
  <si>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</si>
  <si>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</si>
  <si>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</si>
  <si>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</si>
  <si>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</si>
  <si>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</si>
  <si>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</si>
  <si>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</si>
  <si>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</si>
  <si>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</si>
  <si>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</si>
  <si>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</si>
  <si>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</si>
  <si>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</si>
  <si>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</si>
  <si>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</si>
  <si>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</si>
  <si>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</si>
  <si>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</si>
  <si>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</si>
  <si>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</si>
  <si>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</si>
  <si>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</si>
  <si>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</si>
  <si>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Услуги паспортной службы</t>
  </si>
  <si>
    <t>Услуги по начислению, сбору платежей и работа с неплатильщиками</t>
  </si>
  <si>
    <t>3.15.</t>
  </si>
  <si>
    <t>Сбивание сосулек и очиска кровли от снега,  мусора</t>
  </si>
  <si>
    <t>Адрес: ул.Карла Маркса, д.44</t>
  </si>
  <si>
    <t>Площадь жилых и нежилых помещений  дома :  214,2 м2,      Колличество квартир:  8</t>
  </si>
  <si>
    <t>ООО "СП ДПО ЛР ЛО"</t>
  </si>
  <si>
    <t>Филиал АО "Газпром газораспределение Лен.обл."</t>
  </si>
  <si>
    <t>Ручная и механизированная очистка придомовой территории от снега, сдвигание свежевыповшего снега</t>
  </si>
  <si>
    <t xml:space="preserve">Промывка и опрессовка  внутридомовой инженерной системы теплоснабжения </t>
  </si>
  <si>
    <t>1.1.8.</t>
  </si>
  <si>
    <t>Генеральный директор ООО "Жилкомсервис"</t>
  </si>
  <si>
    <t>Т.Л.Куличенко</t>
  </si>
  <si>
    <t>Услуги аварийно-диспетчерской службы</t>
  </si>
  <si>
    <t>3.16.</t>
  </si>
  <si>
    <t>Услуги по обслуживанию программ и печать квитанций</t>
  </si>
  <si>
    <t>Заготовка песка (895,00 руб. за 1м3)</t>
  </si>
  <si>
    <t>Замена светодиодных светильников 2 шт.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</si>
  <si>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</si>
  <si>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</si>
  <si>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</si>
  <si>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</si>
  <si>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</si>
  <si>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</si>
  <si>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</si>
  <si>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</si>
  <si>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</si>
  <si>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</si>
  <si>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</si>
  <si>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</si>
  <si>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</si>
  <si>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</si>
  <si>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</si>
  <si>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</si>
  <si>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</si>
  <si>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</si>
  <si>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</si>
  <si>
    <t>ОТЧЕТ  О  СТОИМОСТИ   РАБОТ  И УСЛУГ  ПО  СОДЕРЖАНИЮ   ОБЩЕГО  ИМУЩЕСТВА ЗА  2022 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</si>
</sst>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/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0" fillId="0" borderId="3" xfId="0" applyBorder="1" applyAlignment="1">
      <alignment horizontal="center" vertical="distributed" wrapText="1"/>
    </xf>
    <xf numFmtId="0" fontId="0" fillId="0" borderId="4" xfId="0" applyBorder="1" applyAlignment="1">
      <alignment horizontal="center" vertical="distributed" wrapText="1"/>
    </xf>
    <xf numFmtId="2" fontId="0" fillId="0" borderId="2" xfId="0" applyNumberFormat="1" applyFont="1" applyBorder="1" applyAlignment="1">
      <alignment horizontal="center" vertical="distributed"/>
    </xf>
    <xf numFmtId="2" fontId="0" fillId="0" borderId="3" xfId="0" applyNumberFormat="1" applyFont="1" applyBorder="1" applyAlignment="1">
      <alignment horizontal="center" vertical="distributed"/>
    </xf>
    <xf numFmtId="2" fontId="0" fillId="0" borderId="4" xfId="0" applyNumberFormat="1" applyFont="1" applyBorder="1" applyAlignment="1">
      <alignment horizontal="center" vertical="distributed"/>
    </xf>
    <xf numFmtId="0" fontId="0" fillId="0" borderId="2" xfId="0" applyFont="1" applyBorder="1" applyAlignment="1">
      <alignment horizontal="center" vertical="distributed" wrapText="1"/>
    </xf>
    <xf numFmtId="0" fontId="0" fillId="0" borderId="3" xfId="0" applyFont="1" applyBorder="1" applyAlignment="1">
      <alignment vertical="distributed"/>
    </xf>
    <xf numFmtId="0" fontId="0" fillId="0" borderId="4" xfId="0" applyFont="1" applyBorder="1" applyAlignment="1">
      <alignment vertical="distributed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0" fontId="0" fillId="0" borderId="5" xfId="0" applyBorder="1" applyAlignment="1"/>
    <xf numFmtId="0" fontId="0" fillId="0" borderId="6" xfId="0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topLeftCell="A55" workbookViewId="0">
      <selection activeCell="D86" sqref="D86"/>
    </sheetView>
  </sheetViews>
  <sheetFormatPr defaultRowHeight="15"/>
  <cols>
    <col min="2" max="2" width="54.7109375" customWidth="1"/>
    <col min="3" max="3" width="18.85546875" customWidth="1"/>
    <col min="4" max="4" width="19.7109375" customWidth="1"/>
    <col min="5" max="5" width="20" customWidth="1"/>
    <col min="6" max="6" width="18.5703125" customWidth="1"/>
  </cols>
  <sheetData>
    <row r="1" spans="1:6" s="2" customFormat="1">
      <c r="A1" s="19" t="s">
        <v>137</v>
      </c>
      <c r="B1" s="19"/>
      <c r="C1" s="19"/>
      <c r="D1" s="19"/>
      <c r="E1" s="19"/>
      <c r="F1" s="19"/>
    </row>
    <row r="2" spans="1:6">
      <c r="B2" t="s">
        <v>104</v>
      </c>
    </row>
    <row r="3" spans="1:6">
      <c r="B3" t="s">
        <v>105</v>
      </c>
    </row>
    <row r="5" spans="1:6">
      <c r="B5" s="1" t="s">
        <v>81</v>
      </c>
      <c r="D5">
        <v>0</v>
      </c>
    </row>
    <row r="6" spans="1:6">
      <c r="B6" s="1" t="s">
        <v>82</v>
      </c>
      <c r="D6">
        <v>0</v>
      </c>
    </row>
    <row r="7" spans="1:6">
      <c r="B7" s="1" t="s">
        <v>83</v>
      </c>
      <c r="D7">
        <v>6037.59</v>
      </c>
    </row>
    <row r="8" spans="1:6">
      <c r="B8" s="1" t="s">
        <v>84</v>
      </c>
      <c r="D8">
        <v>42251.8</v>
      </c>
    </row>
    <row r="9" spans="1:6">
      <c r="B9" s="1" t="s">
        <v>85</v>
      </c>
      <c r="D9">
        <v>0</v>
      </c>
    </row>
    <row r="10" spans="1:6">
      <c r="B10" s="1" t="s">
        <v>86</v>
      </c>
      <c r="D10">
        <v>0</v>
      </c>
    </row>
    <row r="11" spans="1:6">
      <c r="B11" s="1" t="s">
        <v>87</v>
      </c>
      <c r="D11">
        <v>0</v>
      </c>
    </row>
    <row r="12" spans="1:6">
      <c r="B12" s="1" t="s">
        <v>88</v>
      </c>
      <c r="D12">
        <v>35764.400000000001</v>
      </c>
    </row>
    <row r="13" spans="1:6">
      <c r="B13" s="1" t="s">
        <v>89</v>
      </c>
      <c r="D13">
        <v>35764.400000000001</v>
      </c>
    </row>
    <row r="14" spans="1:6">
      <c r="B14" s="1" t="s">
        <v>90</v>
      </c>
      <c r="D14">
        <v>0</v>
      </c>
    </row>
    <row r="15" spans="1:6">
      <c r="B15" s="1" t="s">
        <v>91</v>
      </c>
      <c r="D15">
        <v>0</v>
      </c>
    </row>
    <row r="16" spans="1:6">
      <c r="B16" s="1" t="s">
        <v>92</v>
      </c>
      <c r="D16">
        <v>0</v>
      </c>
    </row>
    <row r="17" spans="1:6">
      <c r="B17" s="1" t="s">
        <v>93</v>
      </c>
      <c r="D17">
        <v>0</v>
      </c>
    </row>
    <row r="18" spans="1:6">
      <c r="B18" s="1" t="s">
        <v>94</v>
      </c>
      <c r="D18">
        <v>35764.400000000001</v>
      </c>
    </row>
    <row r="19" spans="1:6">
      <c r="B19" s="1" t="s">
        <v>95</v>
      </c>
      <c r="D19">
        <v>0</v>
      </c>
    </row>
    <row r="20" spans="1:6">
      <c r="B20" s="1" t="s">
        <v>96</v>
      </c>
      <c r="D20">
        <v>0</v>
      </c>
    </row>
    <row r="21" spans="1:6">
      <c r="B21" s="1" t="s">
        <v>97</v>
      </c>
      <c r="D21">
        <f>D7+D8-D13</f>
        <v>12524.989999999998</v>
      </c>
    </row>
    <row r="22" spans="1:6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7" t="s">
        <v>4</v>
      </c>
      <c r="F23" s="7" t="s">
        <v>5</v>
      </c>
    </row>
    <row r="24" spans="1:6" s="1" customFormat="1" ht="16.5" customHeight="1">
      <c r="A24" s="3" t="s">
        <v>6</v>
      </c>
      <c r="B24" s="4" t="s">
        <v>15</v>
      </c>
      <c r="C24" s="20" t="s">
        <v>99</v>
      </c>
      <c r="D24" s="23">
        <f>E24/12</f>
        <v>586.9083333333333</v>
      </c>
      <c r="E24" s="26">
        <v>7042.9</v>
      </c>
      <c r="F24" s="29">
        <f>D24/214.2</f>
        <v>2.7400015561780267</v>
      </c>
    </row>
    <row r="25" spans="1:6">
      <c r="A25" s="3" t="s">
        <v>8</v>
      </c>
      <c r="B25" s="5" t="s">
        <v>7</v>
      </c>
      <c r="C25" s="21"/>
      <c r="D25" s="24"/>
      <c r="E25" s="27"/>
      <c r="F25" s="30"/>
    </row>
    <row r="26" spans="1:6">
      <c r="A26" s="3" t="s">
        <v>16</v>
      </c>
      <c r="B26" s="3" t="s">
        <v>9</v>
      </c>
      <c r="C26" s="21"/>
      <c r="D26" s="24"/>
      <c r="E26" s="27"/>
      <c r="F26" s="30"/>
    </row>
    <row r="27" spans="1:6">
      <c r="A27" s="3" t="s">
        <v>17</v>
      </c>
      <c r="B27" s="3" t="s">
        <v>10</v>
      </c>
      <c r="C27" s="21"/>
      <c r="D27" s="24"/>
      <c r="E27" s="27"/>
      <c r="F27" s="30"/>
    </row>
    <row r="28" spans="1:6">
      <c r="A28" s="3" t="s">
        <v>18</v>
      </c>
      <c r="B28" s="3" t="s">
        <v>11</v>
      </c>
      <c r="C28" s="21"/>
      <c r="D28" s="24"/>
      <c r="E28" s="27"/>
      <c r="F28" s="30"/>
    </row>
    <row r="29" spans="1:6">
      <c r="A29" s="3" t="s">
        <v>19</v>
      </c>
      <c r="B29" s="3" t="s">
        <v>12</v>
      </c>
      <c r="C29" s="21"/>
      <c r="D29" s="24"/>
      <c r="E29" s="27"/>
      <c r="F29" s="30"/>
    </row>
    <row r="30" spans="1:6">
      <c r="A30" s="3" t="s">
        <v>20</v>
      </c>
      <c r="B30" s="3" t="s">
        <v>13</v>
      </c>
      <c r="C30" s="21"/>
      <c r="D30" s="24"/>
      <c r="E30" s="27"/>
      <c r="F30" s="30"/>
    </row>
    <row r="31" spans="1:6" ht="24.75">
      <c r="A31" s="3" t="s">
        <v>21</v>
      </c>
      <c r="B31" s="6" t="s">
        <v>108</v>
      </c>
      <c r="C31" s="21"/>
      <c r="D31" s="24"/>
      <c r="E31" s="27"/>
      <c r="F31" s="30"/>
    </row>
    <row r="32" spans="1:6">
      <c r="A32" s="3" t="s">
        <v>22</v>
      </c>
      <c r="B32" s="6" t="s">
        <v>116</v>
      </c>
      <c r="C32" s="21"/>
      <c r="D32" s="24"/>
      <c r="E32" s="27"/>
      <c r="F32" s="30"/>
    </row>
    <row r="33" spans="1:6">
      <c r="A33" s="3" t="s">
        <v>110</v>
      </c>
      <c r="B33" s="3" t="s">
        <v>14</v>
      </c>
      <c r="C33" s="22"/>
      <c r="D33" s="25"/>
      <c r="E33" s="28"/>
      <c r="F33" s="31"/>
    </row>
    <row r="34" spans="1:6">
      <c r="A34" s="3" t="s">
        <v>23</v>
      </c>
      <c r="B34" s="4" t="s">
        <v>24</v>
      </c>
      <c r="C34" s="43" t="s">
        <v>99</v>
      </c>
      <c r="D34" s="45">
        <f>E34/12</f>
        <v>363.56916666666666</v>
      </c>
      <c r="E34" s="47">
        <v>4362.83</v>
      </c>
      <c r="F34" s="45">
        <f>D34/223.5</f>
        <v>1.6267076808351977</v>
      </c>
    </row>
    <row r="35" spans="1:6">
      <c r="A35" s="3" t="s">
        <v>25</v>
      </c>
      <c r="B35" s="8" t="s">
        <v>117</v>
      </c>
      <c r="C35" s="44"/>
      <c r="D35" s="46"/>
      <c r="E35" s="48"/>
      <c r="F35" s="46"/>
    </row>
    <row r="36" spans="1:6" ht="24.75">
      <c r="A36" s="3" t="s">
        <v>26</v>
      </c>
      <c r="B36" s="7" t="s">
        <v>73</v>
      </c>
      <c r="C36" s="38" t="s">
        <v>99</v>
      </c>
      <c r="D36" s="17">
        <f>E36/12</f>
        <v>1415.3308333333334</v>
      </c>
      <c r="E36" s="36">
        <v>16983.97</v>
      </c>
      <c r="F36" s="17">
        <f>D36/223.5</f>
        <v>6.3325764354958993</v>
      </c>
    </row>
    <row r="37" spans="1:6" ht="24.75">
      <c r="A37" s="3" t="s">
        <v>27</v>
      </c>
      <c r="B37" s="6" t="s">
        <v>28</v>
      </c>
      <c r="C37" s="40"/>
      <c r="D37" s="41"/>
      <c r="E37" s="42"/>
      <c r="F37" s="41"/>
    </row>
    <row r="38" spans="1:6" ht="36.75">
      <c r="A38" s="3" t="s">
        <v>29</v>
      </c>
      <c r="B38" s="6" t="s">
        <v>31</v>
      </c>
      <c r="C38" s="40"/>
      <c r="D38" s="41"/>
      <c r="E38" s="42"/>
      <c r="F38" s="41"/>
    </row>
    <row r="39" spans="1:6">
      <c r="A39" s="3" t="s">
        <v>30</v>
      </c>
      <c r="B39" s="3" t="s">
        <v>33</v>
      </c>
      <c r="C39" s="40"/>
      <c r="D39" s="41"/>
      <c r="E39" s="42"/>
      <c r="F39" s="41"/>
    </row>
    <row r="40" spans="1:6" ht="24.75">
      <c r="A40" s="3" t="s">
        <v>32</v>
      </c>
      <c r="B40" s="6" t="s">
        <v>35</v>
      </c>
      <c r="C40" s="40"/>
      <c r="D40" s="41"/>
      <c r="E40" s="42"/>
      <c r="F40" s="41"/>
    </row>
    <row r="41" spans="1:6" ht="24.75">
      <c r="A41" s="3" t="s">
        <v>34</v>
      </c>
      <c r="B41" s="6" t="s">
        <v>71</v>
      </c>
      <c r="C41" s="40"/>
      <c r="D41" s="41"/>
      <c r="E41" s="42"/>
      <c r="F41" s="41"/>
    </row>
    <row r="42" spans="1:6" ht="24.75">
      <c r="A42" s="3" t="s">
        <v>36</v>
      </c>
      <c r="B42" s="6" t="s">
        <v>38</v>
      </c>
      <c r="C42" s="40"/>
      <c r="D42" s="41"/>
      <c r="E42" s="42"/>
      <c r="F42" s="41"/>
    </row>
    <row r="43" spans="1:6" ht="24.75">
      <c r="A43" s="3" t="s">
        <v>37</v>
      </c>
      <c r="B43" s="6" t="s">
        <v>109</v>
      </c>
      <c r="C43" s="40"/>
      <c r="D43" s="41"/>
      <c r="E43" s="42"/>
      <c r="F43" s="41"/>
    </row>
    <row r="44" spans="1:6" ht="48.75">
      <c r="A44" s="3" t="s">
        <v>39</v>
      </c>
      <c r="B44" s="6" t="s">
        <v>41</v>
      </c>
      <c r="C44" s="40"/>
      <c r="D44" s="41"/>
      <c r="E44" s="42"/>
      <c r="F44" s="41"/>
    </row>
    <row r="45" spans="1:6">
      <c r="A45" s="3" t="s">
        <v>40</v>
      </c>
      <c r="B45" s="3" t="s">
        <v>43</v>
      </c>
      <c r="C45" s="40"/>
      <c r="D45" s="41"/>
      <c r="E45" s="42"/>
      <c r="F45" s="41"/>
    </row>
    <row r="46" spans="1:6">
      <c r="A46" s="3" t="s">
        <v>42</v>
      </c>
      <c r="B46" s="3" t="s">
        <v>45</v>
      </c>
      <c r="C46" s="40"/>
      <c r="D46" s="41"/>
      <c r="E46" s="42"/>
      <c r="F46" s="41"/>
    </row>
    <row r="47" spans="1:6">
      <c r="A47" s="3" t="s">
        <v>44</v>
      </c>
      <c r="B47" s="3" t="s">
        <v>75</v>
      </c>
      <c r="C47" s="40"/>
      <c r="D47" s="41"/>
      <c r="E47" s="42"/>
      <c r="F47" s="41"/>
    </row>
    <row r="48" spans="1:6">
      <c r="A48" s="3" t="s">
        <v>74</v>
      </c>
      <c r="B48" s="3" t="s">
        <v>77</v>
      </c>
      <c r="C48" s="40"/>
      <c r="D48" s="41"/>
      <c r="E48" s="42"/>
      <c r="F48" s="41"/>
    </row>
    <row r="49" spans="1:6" ht="24.75">
      <c r="A49" s="3" t="s">
        <v>76</v>
      </c>
      <c r="B49" s="6" t="s">
        <v>79</v>
      </c>
      <c r="C49" s="40"/>
      <c r="D49" s="41"/>
      <c r="E49" s="42"/>
      <c r="F49" s="41"/>
    </row>
    <row r="50" spans="1:6">
      <c r="A50" s="3" t="s">
        <v>78</v>
      </c>
      <c r="B50" s="6" t="s">
        <v>80</v>
      </c>
      <c r="C50" s="40"/>
      <c r="D50" s="41"/>
      <c r="E50" s="42"/>
      <c r="F50" s="41"/>
    </row>
    <row r="51" spans="1:6">
      <c r="A51" s="3" t="s">
        <v>102</v>
      </c>
      <c r="B51" s="6" t="s">
        <v>113</v>
      </c>
      <c r="C51" s="40"/>
      <c r="D51" s="41"/>
      <c r="E51" s="42"/>
      <c r="F51" s="41"/>
    </row>
    <row r="52" spans="1:6">
      <c r="A52" s="3" t="s">
        <v>114</v>
      </c>
      <c r="B52" s="6" t="s">
        <v>103</v>
      </c>
      <c r="C52" s="49"/>
      <c r="D52" s="37"/>
      <c r="E52" s="37"/>
      <c r="F52" s="37"/>
    </row>
    <row r="53" spans="1:6">
      <c r="A53" s="3" t="s">
        <v>46</v>
      </c>
      <c r="B53" s="4" t="s">
        <v>47</v>
      </c>
      <c r="C53" s="34" t="s">
        <v>107</v>
      </c>
      <c r="D53" s="17">
        <f>E53/12</f>
        <v>350.66666666666669</v>
      </c>
      <c r="E53" s="36">
        <v>4208</v>
      </c>
      <c r="F53" s="17">
        <f>D53/214.2</f>
        <v>1.6370992841581078</v>
      </c>
    </row>
    <row r="54" spans="1:6" ht="27" customHeight="1">
      <c r="A54" s="3" t="s">
        <v>48</v>
      </c>
      <c r="B54" s="3" t="s">
        <v>49</v>
      </c>
      <c r="C54" s="35"/>
      <c r="D54" s="18"/>
      <c r="E54" s="37"/>
      <c r="F54" s="18"/>
    </row>
    <row r="55" spans="1:6">
      <c r="A55" s="3" t="s">
        <v>50</v>
      </c>
      <c r="B55" s="4" t="s">
        <v>51</v>
      </c>
      <c r="C55" s="38" t="s">
        <v>106</v>
      </c>
      <c r="D55" s="36">
        <f>E55/12</f>
        <v>263.8</v>
      </c>
      <c r="E55" s="36">
        <v>3165.6</v>
      </c>
      <c r="F55" s="17">
        <f>D55/214.2</f>
        <v>1.2315592903828199</v>
      </c>
    </row>
    <row r="56" spans="1:6">
      <c r="A56" s="3" t="s">
        <v>52</v>
      </c>
      <c r="B56" s="3" t="s">
        <v>53</v>
      </c>
      <c r="C56" s="40"/>
      <c r="D56" s="37"/>
      <c r="E56" s="37"/>
      <c r="F56" s="18"/>
    </row>
    <row r="57" spans="1:6">
      <c r="A57" s="3" t="s">
        <v>54</v>
      </c>
      <c r="B57" s="4" t="s">
        <v>55</v>
      </c>
      <c r="C57" s="38" t="s">
        <v>99</v>
      </c>
      <c r="D57" s="17">
        <f>E57/12</f>
        <v>97.314166666666665</v>
      </c>
      <c r="E57" s="36">
        <v>1167.77</v>
      </c>
      <c r="F57" s="17">
        <f>D57/214.2</f>
        <v>0.45431450357920949</v>
      </c>
    </row>
    <row r="58" spans="1:6">
      <c r="A58" s="3" t="s">
        <v>56</v>
      </c>
      <c r="B58" s="3" t="s">
        <v>57</v>
      </c>
      <c r="C58" s="39"/>
      <c r="D58" s="18"/>
      <c r="E58" s="37"/>
      <c r="F58" s="18"/>
    </row>
    <row r="59" spans="1:6">
      <c r="A59" s="3" t="s">
        <v>58</v>
      </c>
      <c r="B59" s="4" t="s">
        <v>59</v>
      </c>
      <c r="C59" s="38" t="s">
        <v>99</v>
      </c>
      <c r="D59" s="17">
        <f>E59/12</f>
        <v>443.39416666666665</v>
      </c>
      <c r="E59" s="36">
        <v>5320.73</v>
      </c>
      <c r="F59" s="17">
        <f>D59/214.2</f>
        <v>2.0700007780890135</v>
      </c>
    </row>
    <row r="60" spans="1:6">
      <c r="A60" s="3" t="s">
        <v>60</v>
      </c>
      <c r="B60" s="3" t="s">
        <v>61</v>
      </c>
      <c r="C60" s="40"/>
      <c r="D60" s="41"/>
      <c r="E60" s="42"/>
      <c r="F60" s="41"/>
    </row>
    <row r="61" spans="1:6">
      <c r="A61" s="3" t="s">
        <v>118</v>
      </c>
      <c r="B61" s="3" t="s">
        <v>62</v>
      </c>
      <c r="C61" s="40"/>
      <c r="D61" s="41"/>
      <c r="E61" s="42"/>
      <c r="F61" s="41"/>
    </row>
    <row r="62" spans="1:6">
      <c r="A62" s="3" t="s">
        <v>119</v>
      </c>
      <c r="B62" s="3" t="s">
        <v>63</v>
      </c>
      <c r="C62" s="40"/>
      <c r="D62" s="41"/>
      <c r="E62" s="42"/>
      <c r="F62" s="41"/>
    </row>
    <row r="63" spans="1:6">
      <c r="A63" s="3" t="s">
        <v>120</v>
      </c>
      <c r="B63" s="3" t="s">
        <v>64</v>
      </c>
      <c r="C63" s="40"/>
      <c r="D63" s="41"/>
      <c r="E63" s="42"/>
      <c r="F63" s="41"/>
    </row>
    <row r="64" spans="1:6">
      <c r="A64" s="3" t="s">
        <v>121</v>
      </c>
      <c r="B64" s="3" t="s">
        <v>65</v>
      </c>
      <c r="C64" s="40"/>
      <c r="D64" s="41"/>
      <c r="E64" s="42"/>
      <c r="F64" s="41"/>
    </row>
    <row r="65" spans="1:6">
      <c r="A65" s="3" t="s">
        <v>122</v>
      </c>
      <c r="B65" s="3" t="s">
        <v>66</v>
      </c>
      <c r="C65" s="40"/>
      <c r="D65" s="41"/>
      <c r="E65" s="42"/>
      <c r="F65" s="41"/>
    </row>
    <row r="66" spans="1:6">
      <c r="A66" s="3" t="s">
        <v>123</v>
      </c>
      <c r="B66" s="3" t="s">
        <v>69</v>
      </c>
      <c r="C66" s="40"/>
      <c r="D66" s="41"/>
      <c r="E66" s="42"/>
      <c r="F66" s="41"/>
    </row>
    <row r="67" spans="1:6">
      <c r="A67" s="3" t="s">
        <v>124</v>
      </c>
      <c r="B67" s="3" t="s">
        <v>67</v>
      </c>
      <c r="C67" s="40"/>
      <c r="D67" s="41"/>
      <c r="E67" s="42"/>
      <c r="F67" s="41"/>
    </row>
    <row r="68" spans="1:6">
      <c r="A68" s="3" t="s">
        <v>125</v>
      </c>
      <c r="B68" s="3" t="s">
        <v>68</v>
      </c>
      <c r="C68" s="40"/>
      <c r="D68" s="41"/>
      <c r="E68" s="42"/>
      <c r="F68" s="41"/>
    </row>
    <row r="69" spans="1:6">
      <c r="A69" s="3" t="s">
        <v>126</v>
      </c>
      <c r="B69" s="3" t="s">
        <v>98</v>
      </c>
      <c r="C69" s="40"/>
      <c r="D69" s="41"/>
      <c r="E69" s="42"/>
      <c r="F69" s="41"/>
    </row>
    <row r="70" spans="1:6">
      <c r="A70" s="10" t="s">
        <v>127</v>
      </c>
      <c r="B70" s="3" t="s">
        <v>100</v>
      </c>
      <c r="C70" s="40"/>
      <c r="D70" s="41"/>
      <c r="E70" s="42"/>
      <c r="F70" s="41"/>
    </row>
    <row r="71" spans="1:6">
      <c r="A71" s="10" t="s">
        <v>128</v>
      </c>
      <c r="B71" s="3" t="s">
        <v>101</v>
      </c>
      <c r="C71" s="40"/>
      <c r="D71" s="41"/>
      <c r="E71" s="42"/>
      <c r="F71" s="41"/>
    </row>
    <row r="72" spans="1:6">
      <c r="A72" s="10" t="s">
        <v>129</v>
      </c>
      <c r="B72" s="3" t="s">
        <v>115</v>
      </c>
      <c r="C72" s="40"/>
      <c r="D72" s="41"/>
      <c r="E72" s="42"/>
      <c r="F72" s="41"/>
    </row>
    <row r="73" spans="1:6" ht="24.75">
      <c r="A73" s="3" t="s">
        <v>130</v>
      </c>
      <c r="B73" s="6" t="s">
        <v>70</v>
      </c>
      <c r="C73" s="39"/>
      <c r="D73" s="18"/>
      <c r="E73" s="37"/>
      <c r="F73" s="18"/>
    </row>
    <row r="74" spans="1:6">
      <c r="A74" s="32" t="s">
        <v>72</v>
      </c>
      <c r="B74" s="33"/>
      <c r="C74" s="9"/>
      <c r="D74" s="11">
        <f>E74/12</f>
        <v>3520.9833333333336</v>
      </c>
      <c r="E74" s="9">
        <f>SUM(E24:E73)</f>
        <v>42251.8</v>
      </c>
      <c r="F74" s="11">
        <f>D74/223.5</f>
        <v>15.753840417598807</v>
      </c>
    </row>
    <row r="76" spans="1:6">
      <c r="B76" t="s">
        <v>111</v>
      </c>
      <c r="C76" t="s">
        <v>112</v>
      </c>
    </row>
    <row r="78" spans="1:6" ht="15.75">
      <c r="B78" s="15" t="s">
        <v>131</v>
      </c>
      <c r="C78" s="16"/>
      <c r="D78" s="16"/>
      <c r="E78" s="16"/>
      <c r="F78" s="16"/>
    </row>
    <row r="80" spans="1:6">
      <c r="B80" s="12" t="s">
        <v>132</v>
      </c>
      <c r="C80" s="13" t="s">
        <v>133</v>
      </c>
      <c r="D80" s="13">
        <v>2</v>
      </c>
    </row>
    <row r="81" spans="2:4">
      <c r="B81" s="12" t="s">
        <v>134</v>
      </c>
      <c r="C81" s="13" t="s">
        <v>133</v>
      </c>
      <c r="D81" s="13">
        <v>2</v>
      </c>
    </row>
    <row r="82" spans="2:4" ht="30">
      <c r="B82" s="14" t="s">
        <v>135</v>
      </c>
      <c r="C82" s="13" t="s">
        <v>136</v>
      </c>
      <c r="D82" s="13">
        <v>0</v>
      </c>
    </row>
  </sheetData>
  <mergeCells count="31">
    <mergeCell ref="C34:C35"/>
    <mergeCell ref="D34:D35"/>
    <mergeCell ref="E34:E35"/>
    <mergeCell ref="F34:F35"/>
    <mergeCell ref="F36:F52"/>
    <mergeCell ref="C36:C52"/>
    <mergeCell ref="D36:D52"/>
    <mergeCell ref="E36:E52"/>
    <mergeCell ref="F59:F73"/>
    <mergeCell ref="C55:C56"/>
    <mergeCell ref="D55:D56"/>
    <mergeCell ref="E55:E56"/>
    <mergeCell ref="F55:F56"/>
    <mergeCell ref="D57:D58"/>
    <mergeCell ref="E57:E58"/>
    <mergeCell ref="B78:F78"/>
    <mergeCell ref="F57:F58"/>
    <mergeCell ref="A1:F1"/>
    <mergeCell ref="C24:C33"/>
    <mergeCell ref="D24:D33"/>
    <mergeCell ref="E24:E33"/>
    <mergeCell ref="F24:F33"/>
    <mergeCell ref="A74:B74"/>
    <mergeCell ref="C53:C54"/>
    <mergeCell ref="D53:D54"/>
    <mergeCell ref="E53:E54"/>
    <mergeCell ref="F53:F54"/>
    <mergeCell ref="C57:C58"/>
    <mergeCell ref="C59:C73"/>
    <mergeCell ref="D59:D73"/>
    <mergeCell ref="E59:E7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2023-04-04T08:17:03Z</dcterms:modified>
</cp:coreProperties>
</file>