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<sst xmlns="http://schemas.openxmlformats.org/spreadsheetml/2006/main" count="189" uniqueCount="182">
  <si>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</si>
  <si>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</si>
  <si>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</si>
  <si>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</si>
  <si>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</si>
  <si>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</si>
  <si>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</si>
  <si>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</si>
  <si>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</si>
  <si>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</si>
  <si>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</si>
  <si>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</si>
  <si>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</si>
  <si>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</si>
  <si>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</si>
  <si>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</si>
  <si>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</si>
  <si>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</si>
  <si>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</si>
  <si>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</si>
  <si>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</si>
  <si>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</si>
  <si>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</si>
  <si>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</si>
  <si>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</si>
  <si>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</si>
  <si>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</si>
  <si>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</si>
  <si>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</si>
  <si>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</si>
  <si>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</si>
  <si>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</si>
  <si>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</si>
  <si>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</si>
  <si>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</si>
  <si>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</si>
  <si>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</si>
  <si>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</si>
  <si>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</si>
  <si>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</si>
  <si>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</si>
  <si>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</si>
  <si>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</si>
  <si>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</si>
  <si>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</si>
  <si>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</si>
  <si>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</si>
  <si>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</si>
  <si>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</si>
  <si>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</si>
  <si>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</si>
  <si>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</si>
  <si>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</si>
  <si>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</si>
  <si>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</si>
  <si>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</si>
  <si>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</si>
  <si>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</si>
  <si>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</si>
  <si>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</si>
  <si>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</si>
  <si>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</si>
  <si>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</si>
  <si>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</si>
  <si>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</si>
  <si>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</si>
  <si>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</si>
  <si>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</si>
  <si>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</si>
  <si>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</si>
  <si>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</si>
  <si>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</si>
  <si>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</si>
  <si>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</si>
  <si>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</si>
  <si>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</si>
  <si>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</si>
  <si>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</si>
  <si>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</si>
  <si>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</si>
  <si>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</si>
  <si>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</si>
  <si>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</si>
  <si>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</si>
  <si>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</si>
  <si>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</si>
  <si>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</si>
  <si>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</si>
  <si>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</si>
  <si>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</si>
  <si>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</si>
  <si>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</si>
  <si>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</si>
  <si>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</si>
  <si>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</si>
  <si>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</si>
  <si>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</si>
  <si>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</si>
  <si>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</si>
  <si>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</si>
  <si>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</si>
  <si>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</si>
  <si>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</si>
  <si>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</si>
  <si>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</si>
  <si>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</si>
  <si>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</si>
  <si>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</si>
  <si>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</si>
  <si>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</si>
  <si>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</si>
  <si>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</si>
  <si>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</si>
  <si>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</si>
  <si>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</si>
  <si>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</si>
  <si>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</si>
  <si>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</si>
  <si>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</si>
  <si>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</si>
  <si>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</si>
  <si>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</si>
  <si>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</si>
  <si>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</si>
  <si>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</si>
  <si>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</si>
  <si>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</si>
  <si>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</si>
  <si>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</si>
  <si>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</si>
  <si>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</si>
  <si>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2.5.</t>
  </si>
  <si>
    <t>8.11.</t>
  </si>
  <si>
    <t>1.1.8.</t>
  </si>
  <si>
    <t>Адрес: ул.Гагарина, д.2</t>
  </si>
  <si>
    <t>Площадь дома :  жилые помещения 3877,20 м2 , нежилые  помещения 68,1 м2;     Колличество квартир: 75</t>
  </si>
  <si>
    <t>Сдвигание свежевыпавшего снега, ручная и механизированная очистка придомовой территории от снега</t>
  </si>
  <si>
    <t>ООО "КарелДозСервис"</t>
  </si>
  <si>
    <t>Дератизация, дезинсекция (подвал)</t>
  </si>
  <si>
    <t>Отведение сточных вод на СОИ</t>
  </si>
  <si>
    <t>Услуги аварийно-диспетчерской службы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</si>
  <si>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</si>
  <si>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</si>
  <si>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</si>
  <si>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</si>
  <si>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</si>
  <si>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</si>
  <si>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</si>
  <si>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</t>
  </si>
  <si>
    <t>Расходы на содержание специалистов, налоги, отчисления в внебюджетные  фонды</t>
  </si>
  <si>
    <t>6.3.</t>
  </si>
  <si>
    <t>Дезинфекция МОП (подъезды)</t>
  </si>
  <si>
    <t>ОТЧЕТ  О  СТОИМОСТИ   РАБОТ  И УСЛУГ  ПО  СОДЕРЖАНИЮ   ОБЩЕГО  ИМУЩЕСТВА ЗА  2021 ГОД</t>
  </si>
  <si>
    <t>Санитарная обработка дезинфицирующими средствами мест общего пользования (подъездов) в многоквартирных домах (протирка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</si>
  <si>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Заготовка песка (895,00 руб. за 1м3)</t>
  </si>
  <si>
    <t>Ремонт входных дверей (установка доводчика)</t>
  </si>
  <si>
    <t>Очистка  жесткой  кровли  от наледи и снега  с автовышки (35,0 руб./м2)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</si>
  <si>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</t>
  </si>
  <si>
    <t>Ремонт радиатора отопления в подъезде №4</t>
  </si>
  <si>
    <t>Установка обратных клапонов  на фановые трубы  - 9шт.</t>
  </si>
  <si>
    <t>Установка выключателя на чердаке, в подъезде №4</t>
  </si>
  <si>
    <t>Ремонт козырька над подъездом №4</t>
  </si>
  <si>
    <t>Покраска скамеек 4шт. , урн 4шт.</t>
  </si>
  <si>
    <t>Покраска входных металлических дверей подъдов - 7 шт.</t>
  </si>
  <si>
    <t>Засыпка ямы и ремонт отмостки у подъезда №1</t>
  </si>
  <si>
    <t>Покраска газовых труб</t>
  </si>
  <si>
    <t>Ремонт стояка отопления в кв. №26,29,32,35</t>
  </si>
  <si>
    <t>Частичный ремонт системы канализации в подвале</t>
  </si>
  <si>
    <t>2.6.</t>
  </si>
  <si>
    <t>2.7.</t>
  </si>
  <si>
    <t>2.8.</t>
  </si>
  <si>
    <t>2.9.</t>
  </si>
  <si>
    <t>2.10.</t>
  </si>
  <si>
    <t>2.11.</t>
  </si>
  <si>
    <t>2.12.</t>
  </si>
  <si>
    <t>Затраты на приобретение материалов - 30070,65 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</si>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</sst>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82">
      <selection activeCell="E110" sqref="E110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5" t="s">
        <v>152</v>
      </c>
      <c r="B1" s="35"/>
      <c r="C1" s="35"/>
      <c r="D1" s="35"/>
      <c r="E1" s="35"/>
      <c r="F1" s="35"/>
    </row>
    <row r="2" ht="15">
      <c r="B2" t="s">
        <v>134</v>
      </c>
    </row>
    <row r="3" ht="15">
      <c r="B3" t="s">
        <v>135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250308.84</v>
      </c>
    </row>
    <row r="8" spans="2:4" ht="15">
      <c r="B8" s="1" t="s">
        <v>109</v>
      </c>
      <c r="D8">
        <v>932512.46</v>
      </c>
    </row>
    <row r="9" spans="2:4" ht="15">
      <c r="B9" s="1" t="s">
        <v>110</v>
      </c>
      <c r="D9">
        <f>D8-D10-D11</f>
        <v>563469.11</v>
      </c>
    </row>
    <row r="10" spans="2:4" ht="15">
      <c r="B10" s="1" t="s">
        <v>111</v>
      </c>
      <c r="D10">
        <v>267254.61</v>
      </c>
    </row>
    <row r="11" spans="2:4" ht="15">
      <c r="B11" s="1" t="s">
        <v>112</v>
      </c>
      <c r="D11">
        <v>101788.74</v>
      </c>
    </row>
    <row r="12" spans="2:4" ht="15">
      <c r="B12" s="1" t="s">
        <v>113</v>
      </c>
      <c r="D12">
        <v>859388.04</v>
      </c>
    </row>
    <row r="13" spans="2:4" ht="15">
      <c r="B13" s="1" t="s">
        <v>114</v>
      </c>
      <c r="D13">
        <v>859388.04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859388.04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323433.26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6" t="s">
        <v>125</v>
      </c>
      <c r="D24" s="36">
        <f>E24/12</f>
        <v>10810.121666666668</v>
      </c>
      <c r="E24" s="39">
        <v>129721.46</v>
      </c>
      <c r="F24" s="39">
        <f>D24/3945.3</f>
        <v>2.7399999155112837</v>
      </c>
    </row>
    <row r="25" spans="1:6" ht="15">
      <c r="A25" s="3" t="s">
        <v>8</v>
      </c>
      <c r="B25" s="5" t="s">
        <v>7</v>
      </c>
      <c r="C25" s="32"/>
      <c r="D25" s="37"/>
      <c r="E25" s="37"/>
      <c r="F25" s="37"/>
    </row>
    <row r="26" spans="1:6" ht="15">
      <c r="A26" s="3" t="s">
        <v>18</v>
      </c>
      <c r="B26" s="3" t="s">
        <v>9</v>
      </c>
      <c r="C26" s="32"/>
      <c r="D26" s="37"/>
      <c r="E26" s="37"/>
      <c r="F26" s="37"/>
    </row>
    <row r="27" spans="1:6" ht="15">
      <c r="A27" s="3" t="s">
        <v>19</v>
      </c>
      <c r="B27" s="3" t="s">
        <v>11</v>
      </c>
      <c r="C27" s="32"/>
      <c r="D27" s="37"/>
      <c r="E27" s="37"/>
      <c r="F27" s="37"/>
    </row>
    <row r="28" spans="1:6" ht="15">
      <c r="A28" s="3" t="s">
        <v>20</v>
      </c>
      <c r="B28" s="3" t="s">
        <v>13</v>
      </c>
      <c r="C28" s="32"/>
      <c r="D28" s="37"/>
      <c r="E28" s="37"/>
      <c r="F28" s="37"/>
    </row>
    <row r="29" spans="1:6" ht="15">
      <c r="A29" s="3" t="s">
        <v>21</v>
      </c>
      <c r="B29" s="3" t="s">
        <v>14</v>
      </c>
      <c r="C29" s="32"/>
      <c r="D29" s="37"/>
      <c r="E29" s="37"/>
      <c r="F29" s="37"/>
    </row>
    <row r="30" spans="1:6" ht="15">
      <c r="A30" s="3" t="s">
        <v>22</v>
      </c>
      <c r="B30" s="3" t="s">
        <v>15</v>
      </c>
      <c r="C30" s="32"/>
      <c r="D30" s="37"/>
      <c r="E30" s="37"/>
      <c r="F30" s="37"/>
    </row>
    <row r="31" spans="1:6" ht="24.75">
      <c r="A31" s="3" t="s">
        <v>23</v>
      </c>
      <c r="B31" s="7" t="s">
        <v>136</v>
      </c>
      <c r="C31" s="32"/>
      <c r="D31" s="37"/>
      <c r="E31" s="37"/>
      <c r="F31" s="37"/>
    </row>
    <row r="32" spans="1:6" ht="15">
      <c r="A32" s="3" t="s">
        <v>24</v>
      </c>
      <c r="B32" s="7" t="s">
        <v>154</v>
      </c>
      <c r="C32" s="32"/>
      <c r="D32" s="37"/>
      <c r="E32" s="37"/>
      <c r="F32" s="37"/>
    </row>
    <row r="33" spans="1:6" ht="15">
      <c r="A33" s="3" t="s">
        <v>133</v>
      </c>
      <c r="B33" s="3" t="s">
        <v>16</v>
      </c>
      <c r="C33" s="30"/>
      <c r="D33" s="38"/>
      <c r="E33" s="38"/>
      <c r="F33" s="38"/>
    </row>
    <row r="34" spans="1:6" ht="15">
      <c r="A34" s="3" t="s">
        <v>10</v>
      </c>
      <c r="B34" s="5" t="s">
        <v>25</v>
      </c>
      <c r="C34" s="26" t="s">
        <v>125</v>
      </c>
      <c r="D34" s="24">
        <f>E34/12</f>
        <v>9932.330833333333</v>
      </c>
      <c r="E34" s="24">
        <v>119187.97</v>
      </c>
      <c r="F34" s="24">
        <f>D34/3945.3</f>
        <v>2.5175096528358636</v>
      </c>
    </row>
    <row r="35" spans="1:6" ht="36.75">
      <c r="A35" s="3" t="s">
        <v>26</v>
      </c>
      <c r="B35" s="7" t="s">
        <v>27</v>
      </c>
      <c r="C35" s="31"/>
      <c r="D35" s="25"/>
      <c r="E35" s="25"/>
      <c r="F35" s="25"/>
    </row>
    <row r="36" spans="1:6" ht="24.75">
      <c r="A36" s="3" t="s">
        <v>28</v>
      </c>
      <c r="B36" s="7" t="s">
        <v>29</v>
      </c>
      <c r="C36" s="27"/>
      <c r="D36" s="28"/>
      <c r="E36" s="28"/>
      <c r="F36" s="28"/>
    </row>
    <row r="37" spans="1:6" ht="15">
      <c r="A37" s="3" t="s">
        <v>12</v>
      </c>
      <c r="B37" s="8" t="s">
        <v>138</v>
      </c>
      <c r="C37" s="26" t="s">
        <v>137</v>
      </c>
      <c r="D37" s="24">
        <f>E37/12</f>
        <v>475.59999999999997</v>
      </c>
      <c r="E37" s="24">
        <v>5707.2</v>
      </c>
      <c r="F37" s="24">
        <f>D37/3945.3</f>
        <v>0.12054850074772512</v>
      </c>
    </row>
    <row r="38" spans="1:6" ht="15">
      <c r="A38" s="3" t="s">
        <v>30</v>
      </c>
      <c r="B38" s="3" t="s">
        <v>31</v>
      </c>
      <c r="C38" s="31"/>
      <c r="D38" s="25"/>
      <c r="E38" s="25"/>
      <c r="F38" s="25"/>
    </row>
    <row r="39" spans="1:6" ht="15">
      <c r="A39" s="3" t="s">
        <v>32</v>
      </c>
      <c r="B39" s="3" t="s">
        <v>33</v>
      </c>
      <c r="C39" s="27"/>
      <c r="D39" s="28"/>
      <c r="E39" s="28"/>
      <c r="F39" s="28"/>
    </row>
    <row r="40" spans="1:6" ht="15">
      <c r="A40" s="3" t="s">
        <v>34</v>
      </c>
      <c r="B40" s="4" t="s">
        <v>35</v>
      </c>
      <c r="C40" s="26" t="s">
        <v>125</v>
      </c>
      <c r="D40" s="24">
        <f>E40/12</f>
        <v>6842.711666666666</v>
      </c>
      <c r="E40" s="24">
        <v>82112.54</v>
      </c>
      <c r="F40" s="24">
        <f>D40/3945.3</f>
        <v>1.7343957789437219</v>
      </c>
    </row>
    <row r="41" spans="1:6" ht="15">
      <c r="A41" s="3" t="s">
        <v>36</v>
      </c>
      <c r="B41" s="7" t="s">
        <v>155</v>
      </c>
      <c r="C41" s="31"/>
      <c r="D41" s="25"/>
      <c r="E41" s="25"/>
      <c r="F41" s="25"/>
    </row>
    <row r="42" spans="1:6" ht="15">
      <c r="A42" s="3" t="s">
        <v>37</v>
      </c>
      <c r="B42" s="7" t="s">
        <v>158</v>
      </c>
      <c r="C42" s="31"/>
      <c r="D42" s="25"/>
      <c r="E42" s="25"/>
      <c r="F42" s="25"/>
    </row>
    <row r="43" spans="1:6" ht="15">
      <c r="A43" s="3" t="s">
        <v>38</v>
      </c>
      <c r="B43" s="7" t="s">
        <v>159</v>
      </c>
      <c r="C43" s="31"/>
      <c r="D43" s="25"/>
      <c r="E43" s="25"/>
      <c r="F43" s="25"/>
    </row>
    <row r="44" spans="1:6" ht="12.75" customHeight="1">
      <c r="A44" s="3" t="s">
        <v>130</v>
      </c>
      <c r="B44" s="7" t="s">
        <v>160</v>
      </c>
      <c r="C44" s="31"/>
      <c r="D44" s="25"/>
      <c r="E44" s="25"/>
      <c r="F44" s="25"/>
    </row>
    <row r="45" spans="1:6" ht="12.75" customHeight="1">
      <c r="A45" s="3" t="s">
        <v>131</v>
      </c>
      <c r="B45" s="7" t="s">
        <v>161</v>
      </c>
      <c r="C45" s="31"/>
      <c r="D45" s="25"/>
      <c r="E45" s="25"/>
      <c r="F45" s="25"/>
    </row>
    <row r="46" spans="1:6" ht="12.75" customHeight="1">
      <c r="A46" s="3" t="s">
        <v>168</v>
      </c>
      <c r="B46" s="7" t="s">
        <v>163</v>
      </c>
      <c r="C46" s="31"/>
      <c r="D46" s="25"/>
      <c r="E46" s="25"/>
      <c r="F46" s="25"/>
    </row>
    <row r="47" spans="1:6" ht="12.75" customHeight="1">
      <c r="A47" s="3" t="s">
        <v>169</v>
      </c>
      <c r="B47" s="7" t="s">
        <v>162</v>
      </c>
      <c r="C47" s="31"/>
      <c r="D47" s="25"/>
      <c r="E47" s="25"/>
      <c r="F47" s="25"/>
    </row>
    <row r="48" spans="1:6" ht="12.75" customHeight="1">
      <c r="A48" s="3" t="s">
        <v>170</v>
      </c>
      <c r="B48" s="7" t="s">
        <v>164</v>
      </c>
      <c r="C48" s="31"/>
      <c r="D48" s="25"/>
      <c r="E48" s="25"/>
      <c r="F48" s="25"/>
    </row>
    <row r="49" spans="1:6" ht="12.75" customHeight="1">
      <c r="A49" s="3" t="s">
        <v>171</v>
      </c>
      <c r="B49" s="7" t="s">
        <v>165</v>
      </c>
      <c r="C49" s="31"/>
      <c r="D49" s="25"/>
      <c r="E49" s="25"/>
      <c r="F49" s="25"/>
    </row>
    <row r="50" spans="1:6" ht="12.75" customHeight="1">
      <c r="A50" s="3" t="s">
        <v>172</v>
      </c>
      <c r="B50" s="7" t="s">
        <v>166</v>
      </c>
      <c r="C50" s="31"/>
      <c r="D50" s="25"/>
      <c r="E50" s="25"/>
      <c r="F50" s="25"/>
    </row>
    <row r="51" spans="1:6" ht="12.75" customHeight="1">
      <c r="A51" s="3" t="s">
        <v>173</v>
      </c>
      <c r="B51" s="7" t="s">
        <v>167</v>
      </c>
      <c r="C51" s="31"/>
      <c r="D51" s="25"/>
      <c r="E51" s="25"/>
      <c r="F51" s="25"/>
    </row>
    <row r="52" spans="1:6" ht="15">
      <c r="A52" s="3" t="s">
        <v>174</v>
      </c>
      <c r="B52" s="7" t="s">
        <v>175</v>
      </c>
      <c r="C52" s="31"/>
      <c r="D52" s="25"/>
      <c r="E52" s="25"/>
      <c r="F52" s="25"/>
    </row>
    <row r="53" spans="1:6" ht="24.75">
      <c r="A53" s="3" t="s">
        <v>39</v>
      </c>
      <c r="B53" s="9" t="s">
        <v>98</v>
      </c>
      <c r="C53" s="26" t="s">
        <v>125</v>
      </c>
      <c r="D53" s="24">
        <f>E53/12</f>
        <v>15559.4325</v>
      </c>
      <c r="E53" s="24">
        <v>186713.19</v>
      </c>
      <c r="F53" s="24">
        <f>D53/3945.3</f>
        <v>3.943789445669531</v>
      </c>
    </row>
    <row r="54" spans="1:6" ht="24.75">
      <c r="A54" s="3" t="s">
        <v>40</v>
      </c>
      <c r="B54" s="7" t="s">
        <v>41</v>
      </c>
      <c r="C54" s="31"/>
      <c r="D54" s="25"/>
      <c r="E54" s="25"/>
      <c r="F54" s="25"/>
    </row>
    <row r="55" spans="1:6" ht="27" customHeight="1">
      <c r="A55" s="3" t="s">
        <v>42</v>
      </c>
      <c r="B55" s="7" t="s">
        <v>157</v>
      </c>
      <c r="C55" s="31"/>
      <c r="D55" s="25"/>
      <c r="E55" s="25"/>
      <c r="F55" s="25"/>
    </row>
    <row r="56" spans="1:6" ht="36.75">
      <c r="A56" s="3" t="s">
        <v>43</v>
      </c>
      <c r="B56" s="7" t="s">
        <v>44</v>
      </c>
      <c r="C56" s="31"/>
      <c r="D56" s="25"/>
      <c r="E56" s="25"/>
      <c r="F56" s="25"/>
    </row>
    <row r="57" spans="1:6" ht="15">
      <c r="A57" s="3" t="s">
        <v>45</v>
      </c>
      <c r="B57" s="3" t="s">
        <v>46</v>
      </c>
      <c r="C57" s="31"/>
      <c r="D57" s="25"/>
      <c r="E57" s="25"/>
      <c r="F57" s="25"/>
    </row>
    <row r="58" spans="1:6" ht="24.75">
      <c r="A58" s="3" t="s">
        <v>47</v>
      </c>
      <c r="B58" s="7" t="s">
        <v>48</v>
      </c>
      <c r="C58" s="31"/>
      <c r="D58" s="25"/>
      <c r="E58" s="25"/>
      <c r="F58" s="25"/>
    </row>
    <row r="59" spans="1:6" ht="24.75">
      <c r="A59" s="3" t="s">
        <v>49</v>
      </c>
      <c r="B59" s="7" t="s">
        <v>96</v>
      </c>
      <c r="C59" s="31"/>
      <c r="D59" s="25"/>
      <c r="E59" s="25"/>
      <c r="F59" s="25"/>
    </row>
    <row r="60" spans="1:6" ht="24.75">
      <c r="A60" s="3" t="s">
        <v>50</v>
      </c>
      <c r="B60" s="7" t="s">
        <v>51</v>
      </c>
      <c r="C60" s="31"/>
      <c r="D60" s="25"/>
      <c r="E60" s="25"/>
      <c r="F60" s="25"/>
    </row>
    <row r="61" spans="1:6" ht="24.75">
      <c r="A61" s="3" t="s">
        <v>52</v>
      </c>
      <c r="B61" s="7" t="s">
        <v>128</v>
      </c>
      <c r="C61" s="31"/>
      <c r="D61" s="25"/>
      <c r="E61" s="25"/>
      <c r="F61" s="25"/>
    </row>
    <row r="62" spans="1:6" ht="48.75">
      <c r="A62" s="3" t="s">
        <v>53</v>
      </c>
      <c r="B62" s="7" t="s">
        <v>54</v>
      </c>
      <c r="C62" s="31"/>
      <c r="D62" s="25"/>
      <c r="E62" s="25"/>
      <c r="F62" s="25"/>
    </row>
    <row r="63" spans="1:6" ht="15">
      <c r="A63" s="3" t="s">
        <v>55</v>
      </c>
      <c r="B63" s="3" t="s">
        <v>56</v>
      </c>
      <c r="C63" s="31"/>
      <c r="D63" s="25"/>
      <c r="E63" s="25"/>
      <c r="F63" s="25"/>
    </row>
    <row r="64" spans="1:6" ht="15">
      <c r="A64" s="3" t="s">
        <v>57</v>
      </c>
      <c r="B64" s="3" t="s">
        <v>58</v>
      </c>
      <c r="C64" s="31"/>
      <c r="D64" s="25"/>
      <c r="E64" s="25"/>
      <c r="F64" s="25"/>
    </row>
    <row r="65" spans="1:6" ht="15">
      <c r="A65" s="3" t="s">
        <v>99</v>
      </c>
      <c r="B65" s="3" t="s">
        <v>100</v>
      </c>
      <c r="C65" s="31"/>
      <c r="D65" s="25"/>
      <c r="E65" s="25"/>
      <c r="F65" s="25"/>
    </row>
    <row r="66" spans="1:6" ht="15">
      <c r="A66" s="3" t="s">
        <v>101</v>
      </c>
      <c r="B66" s="3" t="s">
        <v>102</v>
      </c>
      <c r="C66" s="31"/>
      <c r="D66" s="25"/>
      <c r="E66" s="25"/>
      <c r="F66" s="25"/>
    </row>
    <row r="67" spans="1:6" ht="24.75">
      <c r="A67" s="3" t="s">
        <v>103</v>
      </c>
      <c r="B67" s="7" t="s">
        <v>104</v>
      </c>
      <c r="C67" s="31"/>
      <c r="D67" s="25"/>
      <c r="E67" s="25"/>
      <c r="F67" s="25"/>
    </row>
    <row r="68" spans="1:6" ht="15">
      <c r="A68" s="3" t="s">
        <v>129</v>
      </c>
      <c r="B68" s="7" t="s">
        <v>105</v>
      </c>
      <c r="C68" s="31"/>
      <c r="D68" s="25"/>
      <c r="E68" s="25"/>
      <c r="F68" s="25"/>
    </row>
    <row r="69" spans="1:6" ht="15">
      <c r="A69" s="3"/>
      <c r="B69" s="7" t="s">
        <v>140</v>
      </c>
      <c r="C69" s="31"/>
      <c r="D69" s="25"/>
      <c r="E69" s="25"/>
      <c r="F69" s="25"/>
    </row>
    <row r="70" spans="1:6" ht="24.75">
      <c r="A70" s="3" t="s">
        <v>124</v>
      </c>
      <c r="B70" s="7" t="s">
        <v>156</v>
      </c>
      <c r="C70" s="30"/>
      <c r="D70" s="30"/>
      <c r="E70" s="30"/>
      <c r="F70" s="30"/>
    </row>
    <row r="71" spans="1:6" ht="15">
      <c r="A71" s="3" t="s">
        <v>59</v>
      </c>
      <c r="B71" s="4" t="s">
        <v>60</v>
      </c>
      <c r="C71" s="22" t="s">
        <v>126</v>
      </c>
      <c r="D71" s="24">
        <f>E71/12</f>
        <v>525.25</v>
      </c>
      <c r="E71" s="24">
        <v>6303</v>
      </c>
      <c r="F71" s="24">
        <f>D71/3945.3</f>
        <v>0.1331330950751527</v>
      </c>
    </row>
    <row r="72" spans="1:6" ht="23.25" customHeight="1">
      <c r="A72" s="3" t="s">
        <v>61</v>
      </c>
      <c r="B72" s="3" t="s">
        <v>62</v>
      </c>
      <c r="C72" s="23"/>
      <c r="D72" s="25"/>
      <c r="E72" s="25"/>
      <c r="F72" s="25"/>
    </row>
    <row r="73" spans="1:6" ht="15">
      <c r="A73" s="3" t="s">
        <v>63</v>
      </c>
      <c r="B73" s="4" t="s">
        <v>64</v>
      </c>
      <c r="C73" s="33" t="s">
        <v>127</v>
      </c>
      <c r="D73" s="24">
        <f>E73/12</f>
        <v>2456.25</v>
      </c>
      <c r="E73" s="24">
        <v>29475</v>
      </c>
      <c r="F73" s="24">
        <f>D73/3945.3</f>
        <v>0.6225762299444909</v>
      </c>
    </row>
    <row r="74" spans="1:6" ht="15">
      <c r="A74" s="3" t="s">
        <v>65</v>
      </c>
      <c r="B74" s="3" t="s">
        <v>66</v>
      </c>
      <c r="C74" s="34"/>
      <c r="D74" s="28"/>
      <c r="E74" s="28"/>
      <c r="F74" s="28"/>
    </row>
    <row r="75" spans="1:6" ht="15">
      <c r="A75" s="3" t="s">
        <v>67</v>
      </c>
      <c r="B75" s="4" t="s">
        <v>68</v>
      </c>
      <c r="C75" s="26" t="s">
        <v>125</v>
      </c>
      <c r="D75" s="24">
        <f>E75/12</f>
        <v>4960.661666666667</v>
      </c>
      <c r="E75" s="24">
        <v>59527.94</v>
      </c>
      <c r="F75" s="24">
        <f>D75/3945.3</f>
        <v>1.2573598120970944</v>
      </c>
    </row>
    <row r="76" spans="1:6" ht="15">
      <c r="A76" s="3" t="s">
        <v>69</v>
      </c>
      <c r="B76" s="3" t="s">
        <v>70</v>
      </c>
      <c r="C76" s="31"/>
      <c r="D76" s="28"/>
      <c r="E76" s="28"/>
      <c r="F76" s="28"/>
    </row>
    <row r="77" spans="1:6" ht="15">
      <c r="A77" s="3" t="s">
        <v>71</v>
      </c>
      <c r="B77" s="3" t="s">
        <v>139</v>
      </c>
      <c r="C77" s="31"/>
      <c r="D77" s="14">
        <f>E77/12</f>
        <v>359.84</v>
      </c>
      <c r="E77" s="14">
        <v>4318.08</v>
      </c>
      <c r="F77" s="14">
        <f>D77/3945.3</f>
        <v>0.09120725927052441</v>
      </c>
    </row>
    <row r="78" spans="1:6" ht="15">
      <c r="A78" s="3" t="s">
        <v>150</v>
      </c>
      <c r="B78" s="10" t="s">
        <v>72</v>
      </c>
      <c r="C78" s="27"/>
      <c r="D78" s="11">
        <f>E78/12</f>
        <v>333.2</v>
      </c>
      <c r="E78" s="11">
        <v>3998.4</v>
      </c>
      <c r="F78" s="11">
        <f>D78/3945.3</f>
        <v>0.0844549210452944</v>
      </c>
    </row>
    <row r="79" spans="1:6" ht="15">
      <c r="A79" s="3" t="s">
        <v>73</v>
      </c>
      <c r="B79" s="4" t="s">
        <v>151</v>
      </c>
      <c r="C79" s="26" t="s">
        <v>125</v>
      </c>
      <c r="D79" s="24">
        <f>E79/12</f>
        <v>10877.876666666667</v>
      </c>
      <c r="E79" s="29">
        <v>130534.52</v>
      </c>
      <c r="F79" s="24">
        <f>D79/3945.3</f>
        <v>2.7571735144771417</v>
      </c>
    </row>
    <row r="80" spans="1:6" ht="74.25" customHeight="1">
      <c r="A80" s="3" t="s">
        <v>75</v>
      </c>
      <c r="B80" s="15" t="s">
        <v>153</v>
      </c>
      <c r="C80" s="27"/>
      <c r="D80" s="28"/>
      <c r="E80" s="30"/>
      <c r="F80" s="28"/>
    </row>
    <row r="81" spans="1:6" ht="15">
      <c r="A81" s="3" t="s">
        <v>76</v>
      </c>
      <c r="B81" s="4" t="s">
        <v>74</v>
      </c>
      <c r="C81" s="26" t="s">
        <v>125</v>
      </c>
      <c r="D81" s="24">
        <f>E81/12</f>
        <v>8482.395</v>
      </c>
      <c r="E81" s="29">
        <v>101788.74</v>
      </c>
      <c r="F81" s="24">
        <f>D81/3945.3</f>
        <v>2.15</v>
      </c>
    </row>
    <row r="82" spans="1:6" ht="15">
      <c r="A82" s="3" t="s">
        <v>77</v>
      </c>
      <c r="B82" s="3" t="s">
        <v>78</v>
      </c>
      <c r="C82" s="31"/>
      <c r="D82" s="25"/>
      <c r="E82" s="32"/>
      <c r="F82" s="25"/>
    </row>
    <row r="83" spans="1:6" ht="15">
      <c r="A83" s="3" t="s">
        <v>79</v>
      </c>
      <c r="B83" s="3" t="s">
        <v>80</v>
      </c>
      <c r="C83" s="31"/>
      <c r="D83" s="25"/>
      <c r="E83" s="32"/>
      <c r="F83" s="25"/>
    </row>
    <row r="84" spans="1:6" ht="15">
      <c r="A84" s="3" t="s">
        <v>81</v>
      </c>
      <c r="B84" s="3" t="s">
        <v>83</v>
      </c>
      <c r="C84" s="31"/>
      <c r="D84" s="25"/>
      <c r="E84" s="32"/>
      <c r="F84" s="25"/>
    </row>
    <row r="85" spans="1:6" ht="15">
      <c r="A85" s="3" t="s">
        <v>82</v>
      </c>
      <c r="B85" s="3" t="s">
        <v>84</v>
      </c>
      <c r="C85" s="31"/>
      <c r="D85" s="25"/>
      <c r="E85" s="32"/>
      <c r="F85" s="25"/>
    </row>
    <row r="86" spans="1:6" ht="15">
      <c r="A86" s="3" t="s">
        <v>85</v>
      </c>
      <c r="B86" s="3" t="s">
        <v>86</v>
      </c>
      <c r="C86" s="31"/>
      <c r="D86" s="25"/>
      <c r="E86" s="32"/>
      <c r="F86" s="25"/>
    </row>
    <row r="87" spans="1:6" ht="15">
      <c r="A87" s="3" t="s">
        <v>87</v>
      </c>
      <c r="B87" s="3" t="s">
        <v>89</v>
      </c>
      <c r="C87" s="31"/>
      <c r="D87" s="25"/>
      <c r="E87" s="32"/>
      <c r="F87" s="25"/>
    </row>
    <row r="88" spans="1:6" ht="15">
      <c r="A88" s="3" t="s">
        <v>88</v>
      </c>
      <c r="B88" s="3" t="s">
        <v>95</v>
      </c>
      <c r="C88" s="31"/>
      <c r="D88" s="25"/>
      <c r="E88" s="32"/>
      <c r="F88" s="25"/>
    </row>
    <row r="89" spans="1:6" ht="15">
      <c r="A89" s="3" t="s">
        <v>90</v>
      </c>
      <c r="B89" s="3" t="s">
        <v>91</v>
      </c>
      <c r="C89" s="31"/>
      <c r="D89" s="25"/>
      <c r="E89" s="32"/>
      <c r="F89" s="25"/>
    </row>
    <row r="90" spans="1:6" ht="15">
      <c r="A90" s="3" t="s">
        <v>92</v>
      </c>
      <c r="B90" s="3" t="s">
        <v>93</v>
      </c>
      <c r="C90" s="31"/>
      <c r="D90" s="25"/>
      <c r="E90" s="32"/>
      <c r="F90" s="25"/>
    </row>
    <row r="91" spans="1:6" ht="15">
      <c r="A91" s="3" t="s">
        <v>94</v>
      </c>
      <c r="B91" s="3" t="s">
        <v>123</v>
      </c>
      <c r="C91" s="31"/>
      <c r="D91" s="25"/>
      <c r="E91" s="32"/>
      <c r="F91" s="25"/>
    </row>
    <row r="92" spans="1:6" ht="15">
      <c r="A92" s="3" t="s">
        <v>132</v>
      </c>
      <c r="B92" s="3" t="s">
        <v>143</v>
      </c>
      <c r="C92" s="31"/>
      <c r="D92" s="25"/>
      <c r="E92" s="32"/>
      <c r="F92" s="25"/>
    </row>
    <row r="93" spans="1:6" ht="15">
      <c r="A93" s="3" t="s">
        <v>146</v>
      </c>
      <c r="B93" s="3" t="s">
        <v>144</v>
      </c>
      <c r="C93" s="31"/>
      <c r="D93" s="25"/>
      <c r="E93" s="32"/>
      <c r="F93" s="25"/>
    </row>
    <row r="94" spans="1:6" ht="15">
      <c r="A94" s="3" t="s">
        <v>147</v>
      </c>
      <c r="B94" s="3" t="s">
        <v>145</v>
      </c>
      <c r="C94" s="31"/>
      <c r="D94" s="25"/>
      <c r="E94" s="32"/>
      <c r="F94" s="25"/>
    </row>
    <row r="95" spans="1:6" ht="24.75">
      <c r="A95" s="13" t="s">
        <v>148</v>
      </c>
      <c r="B95" s="7" t="s">
        <v>149</v>
      </c>
      <c r="C95" s="27"/>
      <c r="D95" s="28"/>
      <c r="E95" s="30"/>
      <c r="F95" s="28"/>
    </row>
    <row r="96" spans="1:6" ht="15">
      <c r="A96" s="20" t="s">
        <v>97</v>
      </c>
      <c r="B96" s="21"/>
      <c r="C96" s="6"/>
      <c r="D96" s="11">
        <f>E96/12</f>
        <v>71615.67</v>
      </c>
      <c r="E96" s="12">
        <f>SUM(E24:E95)</f>
        <v>859388.04</v>
      </c>
      <c r="F96" s="12">
        <f>D96/3945.3</f>
        <v>18.152148125617824</v>
      </c>
    </row>
    <row r="98" spans="2:3" ht="15">
      <c r="B98" t="s">
        <v>141</v>
      </c>
      <c r="C98" t="s">
        <v>142</v>
      </c>
    </row>
    <row r="101" spans="2:6" ht="15.75">
      <c r="B101" s="18" t="s">
        <v>176</v>
      </c>
      <c r="C101" s="19"/>
      <c r="D101" s="19"/>
      <c r="E101" s="19"/>
      <c r="F101" s="19"/>
    </row>
    <row r="103" spans="2:4" ht="15">
      <c r="B103" s="6" t="s">
        <v>177</v>
      </c>
      <c r="C103" s="16" t="s">
        <v>178</v>
      </c>
      <c r="D103" s="16">
        <v>5</v>
      </c>
    </row>
    <row r="104" spans="2:4" ht="15">
      <c r="B104" s="6" t="s">
        <v>179</v>
      </c>
      <c r="C104" s="16" t="s">
        <v>178</v>
      </c>
      <c r="D104" s="16">
        <v>5</v>
      </c>
    </row>
    <row r="105" spans="2:4" ht="30">
      <c r="B105" s="17" t="s">
        <v>180</v>
      </c>
      <c r="C105" s="16" t="s">
        <v>181</v>
      </c>
      <c r="D105" s="16">
        <v>44.2</v>
      </c>
    </row>
  </sheetData>
  <sheetProtection/>
  <mergeCells count="43">
    <mergeCell ref="E37:E39"/>
    <mergeCell ref="F37:F39"/>
    <mergeCell ref="C40:C52"/>
    <mergeCell ref="D40:D52"/>
    <mergeCell ref="E40:E52"/>
    <mergeCell ref="F40:F52"/>
    <mergeCell ref="C75:C78"/>
    <mergeCell ref="A1:F1"/>
    <mergeCell ref="C24:C33"/>
    <mergeCell ref="D24:D33"/>
    <mergeCell ref="E24:E33"/>
    <mergeCell ref="F24:F33"/>
    <mergeCell ref="C53:C70"/>
    <mergeCell ref="D53:D70"/>
    <mergeCell ref="E53:E70"/>
    <mergeCell ref="F53:F70"/>
    <mergeCell ref="C34:C36"/>
    <mergeCell ref="D34:D36"/>
    <mergeCell ref="E34:E36"/>
    <mergeCell ref="F34:F36"/>
    <mergeCell ref="C37:C39"/>
    <mergeCell ref="D37:D39"/>
    <mergeCell ref="E73:E74"/>
    <mergeCell ref="F73:F74"/>
    <mergeCell ref="D75:D76"/>
    <mergeCell ref="E75:E76"/>
    <mergeCell ref="F75:F76"/>
    <mergeCell ref="B101:F101"/>
    <mergeCell ref="A96:B96"/>
    <mergeCell ref="C71:C72"/>
    <mergeCell ref="D71:D72"/>
    <mergeCell ref="E71:E72"/>
    <mergeCell ref="F71:F72"/>
    <mergeCell ref="C79:C80"/>
    <mergeCell ref="D79:D80"/>
    <mergeCell ref="E79:E80"/>
    <mergeCell ref="F79:F80"/>
    <mergeCell ref="C81:C95"/>
    <mergeCell ref="D81:D95"/>
    <mergeCell ref="E81:E95"/>
    <mergeCell ref="F81:F95"/>
    <mergeCell ref="C73:C74"/>
    <mergeCell ref="D73:D7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2022-04-04T20:10:48Z</dcterms:modified>
  <cp:category/>
  <cp:version/>
  <cp:contentType/>
  <cp:contentStatus/>
</cp:coreProperties>
</file>